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3" l="1"/>
  <c r="F67" i="13"/>
  <c r="F66" i="13"/>
  <c r="F65" i="13"/>
  <c r="F64" i="13"/>
  <c r="F63" i="13"/>
  <c r="F62" i="13"/>
  <c r="F61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2" i="13"/>
  <c r="F11" i="13"/>
  <c r="F10" i="13"/>
  <c r="F9" i="13"/>
  <c r="F8" i="13"/>
  <c r="F69" i="13" l="1"/>
  <c r="F70" i="13" l="1"/>
  <c r="F71" i="13" l="1"/>
  <c r="F72" i="13" l="1"/>
  <c r="F73" i="13" s="1"/>
  <c r="F74" i="13" l="1"/>
  <c r="F7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<sst xmlns="http://schemas.openxmlformats.org/spreadsheetml/2006/main" count="6464" uniqueCount="884">
  <si>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</si>
  <si>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</si>
  <si>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</si>
  <si>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</si>
  <si>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</si>
  <si>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</si>
  <si>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</si>
  <si>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</si>
  <si>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</si>
  <si>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</si>
  <si>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</si>
  <si>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</si>
  <si>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</si>
  <si>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</si>
  <si>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</si>
  <si>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</si>
  <si>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</si>
  <si>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</si>
  <si>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</si>
  <si>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</si>
  <si>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</si>
  <si>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</si>
  <si>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</si>
  <si>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</si>
  <si>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</si>
  <si>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</si>
  <si>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</si>
  <si>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</si>
  <si>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</si>
  <si>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</si>
  <si>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</si>
  <si>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</si>
  <si>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</si>
  <si>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</si>
  <si>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</si>
  <si>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</si>
  <si>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</si>
  <si>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</si>
  <si>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</si>
  <si>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</si>
  <si>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</si>
  <si>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</si>
  <si>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</si>
  <si>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</si>
  <si>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</si>
  <si>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</si>
  <si>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</si>
  <si>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</si>
  <si>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</si>
  <si>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</si>
  <si>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</si>
  <si>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</si>
  <si>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</si>
  <si>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</si>
  <si>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</si>
  <si>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</si>
  <si>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</si>
  <si>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</si>
  <si>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</si>
  <si>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</si>
  <si>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</si>
  <si>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</si>
  <si>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</si>
  <si>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</si>
  <si>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</si>
  <si>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</si>
  <si>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</si>
  <si>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</si>
  <si>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</si>
  <si>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</si>
  <si>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</si>
  <si>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</si>
  <si>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</si>
  <si>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</si>
  <si>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</si>
  <si>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</si>
  <si>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</si>
  <si>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</si>
  <si>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</si>
  <si>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</si>
  <si>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</si>
  <si>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</si>
  <si>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</si>
  <si>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</si>
  <si>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</si>
  <si>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</si>
  <si>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</si>
  <si>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</si>
  <si>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</si>
  <si>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</si>
  <si>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</si>
  <si>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</si>
  <si>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</si>
  <si>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</si>
  <si>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</si>
  <si>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</si>
  <si>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</si>
  <si>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</si>
  <si>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</si>
  <si>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</si>
  <si>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</si>
  <si>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</si>
  <si>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</si>
  <si>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</si>
  <si>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</si>
  <si>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</si>
  <si>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</si>
  <si>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</si>
  <si>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</si>
  <si>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</si>
  <si>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</si>
  <si>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</si>
  <si>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</si>
  <si>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</si>
  <si>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</si>
  <si>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</si>
  <si>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</si>
  <si>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</si>
  <si>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</si>
  <si>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</si>
  <si>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</si>
  <si>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</si>
  <si>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</si>
  <si>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</si>
  <si>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</si>
  <si>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</si>
  <si>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</si>
  <si>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</si>
  <si>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</si>
  <si>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</si>
  <si>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</si>
  <si>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</si>
  <si>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</si>
  <si>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</si>
  <si>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</si>
  <si>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</si>
  <si>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</si>
  <si>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</si>
  <si>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</si>
  <si>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</si>
  <si>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</si>
  <si>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</si>
  <si>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</si>
  <si>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</si>
  <si>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</si>
  <si>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</si>
  <si>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</si>
  <si>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</si>
  <si>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</si>
  <si>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</si>
  <si>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</si>
  <si>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</si>
  <si>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</si>
  <si>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</si>
  <si>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</si>
  <si>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</si>
  <si>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</si>
  <si>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</si>
  <si>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</si>
  <si>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</si>
  <si>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</si>
  <si>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</si>
  <si>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</si>
  <si>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</si>
  <si>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</si>
  <si>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</si>
  <si>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</si>
  <si>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</si>
  <si>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</si>
  <si>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</si>
  <si>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</si>
  <si>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</si>
  <si>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</si>
  <si>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</si>
  <si>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</si>
  <si>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</si>
  <si>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</si>
  <si>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</si>
  <si>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</si>
  <si>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</si>
  <si>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</si>
  <si>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</si>
  <si>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</si>
  <si>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</si>
  <si>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</si>
  <si>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</si>
  <si>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</si>
  <si>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</si>
  <si>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</si>
  <si>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</si>
  <si>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</si>
  <si>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</si>
  <si>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</si>
  <si>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</si>
  <si>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</si>
  <si>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</si>
  <si>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</si>
  <si>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</si>
  <si>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</si>
  <si>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</si>
  <si>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</si>
  <si>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</si>
  <si>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</si>
  <si>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</si>
  <si>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</si>
  <si>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</si>
  <si>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</si>
  <si>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</si>
  <si>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</si>
  <si>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</si>
  <si>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</si>
  <si>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</si>
  <si>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</si>
  <si>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</si>
  <si>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</si>
  <si>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</si>
  <si>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</si>
  <si>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</si>
  <si>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</si>
  <si>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</si>
  <si>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</si>
  <si>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</si>
  <si>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</si>
  <si>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</si>
  <si>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</si>
  <si>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</si>
  <si>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</si>
  <si>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</si>
  <si>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</si>
  <si>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</si>
  <si>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</si>
  <si>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</si>
  <si>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</si>
  <si>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</si>
  <si>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</si>
  <si>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</si>
  <si>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</si>
  <si>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</si>
  <si>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</si>
  <si>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</si>
  <si>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</si>
  <si>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</si>
  <si>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</si>
  <si>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</si>
  <si>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</si>
  <si>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</si>
  <si>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</si>
  <si>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</si>
  <si>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</si>
  <si>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</si>
  <si>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</si>
  <si>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</si>
  <si>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</si>
  <si>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</si>
  <si>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</si>
  <si>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</si>
  <si>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</si>
  <si>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</si>
  <si>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</si>
  <si>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</si>
  <si>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</si>
  <si>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</si>
  <si>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</si>
  <si>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</si>
  <si>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</si>
  <si>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</si>
  <si>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</si>
  <si>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</si>
  <si>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</si>
  <si>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</si>
  <si>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</si>
  <si>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</si>
  <si>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</si>
  <si>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</si>
  <si>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</si>
  <si>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</si>
  <si>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</si>
  <si>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</si>
  <si>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</si>
  <si>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</si>
  <si>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</si>
  <si>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</si>
  <si>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</si>
  <si>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</si>
  <si>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</si>
  <si>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</si>
  <si>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</si>
  <si>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</si>
  <si>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</si>
  <si>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</si>
  <si>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</si>
  <si>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</si>
  <si>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</si>
  <si>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</si>
  <si>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</si>
  <si>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</si>
  <si>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</si>
  <si>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</si>
  <si>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</si>
  <si>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</si>
  <si>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</si>
  <si>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</si>
  <si>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</si>
  <si>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</si>
  <si>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</si>
  <si>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</si>
  <si>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</si>
  <si>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</si>
  <si>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</si>
  <si>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</si>
  <si>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</si>
  <si>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</si>
  <si>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</si>
  <si>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</si>
  <si>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</si>
  <si>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</si>
  <si>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</si>
  <si>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</si>
  <si>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</si>
  <si>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</si>
  <si>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</si>
  <si>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</si>
  <si>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</si>
  <si>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</si>
  <si>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</si>
  <si>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</si>
  <si>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</si>
  <si>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</si>
  <si>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</si>
  <si>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</si>
  <si>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</si>
  <si>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</si>
  <si>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</si>
  <si>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</si>
  <si>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</si>
  <si>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</si>
  <si>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</si>
  <si>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</si>
  <si>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</si>
  <si>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</si>
  <si>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</si>
  <si>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</si>
  <si>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</si>
  <si>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</si>
  <si>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</si>
  <si>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</si>
  <si>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</si>
  <si>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</si>
  <si>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</si>
  <si>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</si>
  <si>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</si>
  <si>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</si>
  <si>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</si>
  <si>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</si>
  <si>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</si>
  <si>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</si>
  <si>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</si>
  <si>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</si>
  <si>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</si>
  <si>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</si>
  <si>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</si>
  <si>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</si>
  <si>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</si>
  <si>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</si>
  <si>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</si>
  <si>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</si>
  <si>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</si>
  <si>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</si>
  <si>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</si>
  <si>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</si>
  <si>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</si>
  <si>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</si>
  <si>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</si>
  <si>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</si>
  <si>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</si>
  <si>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</si>
  <si>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</si>
  <si>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</si>
  <si>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</si>
  <si>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</si>
  <si>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</si>
  <si>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</si>
  <si>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</si>
  <si>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</si>
  <si>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</si>
  <si>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</si>
  <si>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</si>
  <si>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</si>
  <si>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</si>
  <si>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</si>
  <si>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</si>
  <si>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</si>
  <si>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</si>
  <si>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</si>
  <si>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</si>
  <si>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</si>
  <si>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</si>
  <si>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</si>
  <si>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</si>
  <si>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</si>
  <si>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</si>
  <si>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</si>
  <si>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</si>
  <si>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</si>
  <si>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</si>
  <si>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</si>
  <si>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</si>
  <si>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</si>
  <si>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</si>
  <si>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</si>
  <si>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</si>
  <si>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</si>
  <si>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</si>
  <si>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</si>
  <si>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</si>
  <si>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</si>
  <si>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</si>
  <si>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</si>
  <si>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</si>
  <si>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</si>
  <si>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</si>
  <si>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</si>
  <si>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</si>
  <si>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</si>
  <si>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</si>
  <si>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</si>
  <si>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</si>
  <si>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</si>
  <si>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</si>
  <si>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</si>
  <si>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</si>
  <si>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</si>
  <si>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</si>
  <si>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</si>
  <si>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</si>
  <si>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</si>
  <si>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</si>
  <si>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</si>
  <si>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</si>
  <si>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</si>
  <si>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</si>
  <si>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</si>
  <si>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</si>
  <si>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</si>
  <si>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</si>
  <si>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</si>
  <si>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</si>
  <si>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</si>
  <si>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</si>
  <si>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</si>
  <si>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</si>
  <si>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</si>
  <si>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</si>
  <si>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</si>
  <si>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</si>
  <si>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</si>
  <si>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</si>
  <si>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</si>
  <si>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</si>
  <si>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</si>
  <si>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</si>
  <si>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</si>
  <si>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</si>
  <si>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</si>
  <si>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</si>
  <si>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</si>
  <si>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</si>
  <si>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</si>
  <si>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</si>
  <si>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</si>
  <si>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</si>
  <si>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</si>
  <si>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</si>
  <si>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</si>
  <si>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</si>
  <si>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</si>
  <si>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</si>
  <si>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</si>
  <si>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</si>
  <si>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</si>
  <si>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</si>
  <si>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</si>
  <si>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</si>
  <si>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</si>
  <si>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</si>
  <si>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</si>
  <si>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</si>
  <si>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</si>
  <si>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</si>
  <si>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</si>
  <si>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</si>
  <si>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</si>
  <si>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</si>
  <si>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</si>
  <si>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</si>
  <si>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</si>
  <si>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</si>
  <si>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</si>
  <si>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</si>
  <si>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</si>
  <si>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</si>
  <si>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</si>
  <si>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</si>
  <si>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</si>
  <si>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</si>
  <si>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</si>
  <si>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</si>
  <si>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</si>
  <si>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</si>
  <si>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</si>
  <si>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</si>
  <si>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</si>
  <si>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</si>
  <si>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</si>
  <si>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</si>
  <si>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</si>
  <si>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</si>
  <si>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</si>
  <si>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</si>
  <si>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</si>
  <si>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</si>
  <si>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</si>
  <si>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</si>
  <si>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</si>
  <si>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</si>
  <si>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</si>
  <si>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</si>
  <si>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</si>
  <si>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</si>
  <si>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</si>
  <si>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</si>
  <si>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</si>
  <si>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</si>
  <si>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</si>
  <si>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</si>
  <si>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</si>
  <si>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</si>
  <si>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</si>
  <si>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</si>
  <si>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</si>
  <si>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</si>
  <si>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</si>
  <si>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</si>
  <si>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</si>
  <si>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</si>
  <si>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</si>
  <si>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</si>
  <si>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</si>
  <si>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</si>
  <si>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</si>
  <si>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</si>
  <si>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</si>
  <si>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</si>
  <si>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</si>
  <si>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</si>
  <si>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</si>
  <si>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</si>
  <si>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</si>
  <si>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</si>
  <si>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</si>
  <si>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</si>
  <si>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</si>
  <si>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</si>
  <si>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</si>
  <si>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</si>
  <si>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</si>
  <si>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</si>
  <si>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</si>
  <si>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</si>
  <si>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</si>
  <si>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</si>
  <si>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</si>
  <si>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</si>
  <si>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</si>
  <si>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</si>
  <si>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</si>
  <si>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</si>
  <si>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</si>
  <si>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</si>
  <si>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</si>
  <si>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</si>
  <si>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</si>
  <si>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</si>
  <si>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</si>
  <si>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</si>
  <si>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</si>
  <si>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</si>
  <si>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</si>
  <si>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</si>
  <si>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</si>
  <si>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</si>
  <si>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</si>
  <si>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</si>
  <si>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</si>
  <si>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</si>
  <si>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</si>
  <si>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</si>
  <si>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</si>
  <si>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</si>
  <si>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</si>
  <si>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</si>
  <si>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</si>
  <si>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</si>
  <si>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</si>
  <si>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</si>
  <si>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</si>
  <si>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</si>
  <si>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</si>
  <si>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</si>
  <si>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</si>
  <si>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</si>
  <si>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</si>
  <si>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</si>
  <si>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</si>
  <si>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</si>
  <si>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</si>
  <si>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</si>
  <si>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</si>
  <si>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</si>
  <si>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</si>
  <si>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</si>
  <si>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</si>
  <si>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</si>
  <si>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</si>
  <si>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</si>
  <si>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</si>
  <si>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</si>
  <si>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</si>
  <si>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</si>
  <si>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</si>
  <si>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</si>
  <si>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</si>
  <si>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</si>
  <si>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</si>
  <si>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</si>
  <si>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</si>
  <si>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</si>
  <si>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</si>
  <si>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</si>
  <si>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</si>
  <si>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</si>
  <si>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</si>
  <si>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</si>
  <si>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</si>
  <si>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</si>
  <si>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</si>
  <si>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</si>
  <si>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</si>
  <si>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</si>
  <si>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</si>
  <si>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</si>
  <si>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</si>
  <si>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</si>
  <si>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</si>
  <si>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</si>
  <si>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</si>
  <si>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</si>
  <si>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</si>
  <si>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</si>
  <si>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</si>
  <si>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</si>
  <si>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</si>
  <si>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</si>
  <si>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</si>
  <si>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</si>
  <si>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</si>
  <si>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</si>
  <si>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</si>
  <si>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</si>
  <si>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</si>
  <si>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</si>
  <si>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</si>
  <si>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</si>
  <si>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</si>
  <si>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</si>
  <si>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</si>
  <si>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</si>
  <si>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</si>
  <si>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</si>
  <si>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</si>
  <si>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</si>
  <si>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</si>
  <si>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</si>
  <si>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</si>
  <si>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</si>
  <si>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</si>
  <si>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</si>
  <si>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</si>
  <si>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</si>
  <si>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</si>
  <si>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</si>
  <si>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</si>
  <si>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</si>
  <si>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</si>
  <si>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</si>
  <si>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</si>
  <si>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</si>
  <si>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</si>
  <si>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</si>
  <si>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</si>
  <si>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</si>
  <si>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</si>
  <si>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</si>
  <si>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</si>
  <si>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</si>
  <si>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</si>
  <si>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</si>
  <si>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</si>
  <si>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</si>
  <si>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</si>
  <si>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</si>
  <si>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</si>
  <si>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</si>
  <si>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</si>
  <si>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</si>
  <si>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</si>
  <si>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</si>
  <si>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</si>
  <si>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</si>
  <si>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</si>
  <si>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</si>
  <si>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</si>
  <si>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</si>
  <si>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</si>
  <si>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</si>
  <si>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</si>
  <si>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</si>
  <si>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</si>
  <si>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</si>
  <si>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</si>
  <si>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</si>
  <si>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</si>
  <si>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</si>
  <si>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</si>
  <si>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</si>
  <si>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</si>
  <si>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</si>
  <si>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</si>
  <si>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</si>
  <si>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</si>
  <si>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</si>
  <si>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</si>
  <si>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</si>
  <si>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</si>
  <si>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</si>
  <si>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</si>
  <si>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</si>
  <si>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</si>
  <si>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</si>
  <si>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</si>
  <si>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</si>
  <si>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</si>
  <si>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</si>
  <si>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</si>
  <si>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</si>
  <si>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</si>
  <si>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</si>
  <si>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</si>
  <si>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</si>
  <si>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</si>
  <si>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</si>
  <si>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</si>
  <si>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</si>
  <si>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</si>
  <si>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</si>
  <si>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</si>
  <si>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</si>
  <si>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</si>
  <si>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</si>
  <si>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</si>
  <si>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</si>
  <si>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</si>
  <si>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</si>
  <si>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</si>
  <si>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</si>
  <si>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</si>
  <si>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</si>
  <si>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</si>
  <si>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</si>
  <si>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</si>
  <si>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</si>
  <si>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</si>
  <si>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</si>
  <si>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</si>
  <si>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</si>
  <si>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</si>
  <si>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</si>
  <si>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</si>
  <si>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</si>
  <si>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</si>
  <si>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</si>
  <si>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</si>
  <si>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</si>
  <si>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</si>
  <si>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</si>
  <si>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</si>
  <si>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</si>
  <si>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</si>
  <si>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</si>
  <si>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</si>
  <si>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</si>
  <si>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</si>
  <si>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</si>
  <si>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</si>
  <si>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</si>
  <si>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</si>
  <si>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</si>
  <si>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ბიწმებდის წყალსადენის კამერის სარემონტო სამუშაოები (ს.კ. 72.04.02.305)</t>
  </si>
  <si>
    <t>სახურავის სარემონტო სამუშაოები</t>
  </si>
  <si>
    <t>ობიექტის პერიმეტრის და სახურავის გასუფთავება ჯაგნარისაგან, ხმელი ხის ტოტების, ხავსის და ფოთლებისაგან</t>
  </si>
  <si>
    <t>ვენტილაციის მიზნით, შენობის სახურავის რკ/ბეტონის ფილაში d=180მმ-იანი ხვრელების მოწყობა (ფილის სისქე 15 სმ) (3 ცალი)</t>
  </si>
  <si>
    <t>პარაპეტის თავსახურის დასამაგრებელი
ფოლადის ზოლოვანის 700*80*4. შეძენა, მოწყობა (28 მეტრი)</t>
  </si>
  <si>
    <t>12</t>
  </si>
  <si>
    <t>13</t>
  </si>
  <si>
    <t>სახურავზე ქვიშა ცემენტის ხსნარით მოჭიმვის მოწყობა</t>
  </si>
  <si>
    <t>14</t>
  </si>
  <si>
    <t>16</t>
  </si>
  <si>
    <t>არსებული ლითონის ორფრთიანი კარების დემონტაჟი</t>
  </si>
  <si>
    <t>19</t>
  </si>
  <si>
    <t>შენობის ორფრთიანი ლითონის კარების შეძენა და მოწყობა.</t>
  </si>
  <si>
    <t>კარების ფრთებზე 2 ცალი ლითონის ცხაურის მოწყობა</t>
  </si>
  <si>
    <t>ლითონის კარებზე დამათბობლის XPS შეძენა, მოწყობა</t>
  </si>
  <si>
    <t>ლითონის კარის შეღებვა ზეთოვანი საღებავით 2-ჯერ</t>
  </si>
  <si>
    <t>ფანჯრის ღიობებში აგურის ტიხრის დემონტაჟი</t>
  </si>
  <si>
    <t>ლითონის კუთხოვანას კარკასის დემონტათი</t>
  </si>
  <si>
    <t xml:space="preserve">მ2 </t>
  </si>
  <si>
    <t>ფანჯრის ღიობის ამოშენება წვრილი საკედლე ბლოკით 40X20X20 სმ</t>
  </si>
  <si>
    <t>29</t>
  </si>
  <si>
    <t>30</t>
  </si>
  <si>
    <t>31</t>
  </si>
  <si>
    <t>ლითონის გისოსის შეღებვა ზეთოვანი საღებავით 2-ჯერ</t>
  </si>
  <si>
    <t>შიდა და გარე კედლებიდან არსებული ქვიშა-ცემენტის ნალესის ჩამოფხეკა</t>
  </si>
  <si>
    <t>კოჭებიდან არსებული ქვიშა-ცემენტის ნალესის ჩამოფხეკა</t>
  </si>
  <si>
    <t>ჭერიდან არსებული ქვიშა-ცემენტის ნალესის ჩამოფხეკა</t>
  </si>
  <si>
    <t>35</t>
  </si>
  <si>
    <t>კედლების ლესვა ქვიშა-ცემენტის ხსნარით</t>
  </si>
  <si>
    <t>კოჭების ლესვა ქვიშა-ცემენტის ხსნარით</t>
  </si>
  <si>
    <t>კოჭის დაგრუნტვა „პრაიმერით“</t>
  </si>
  <si>
    <t>ჭერის დაგრუნტვა „პრაიმერით“</t>
  </si>
  <si>
    <t>იატაკის მოჭიმვა ქვიშა-ცემენტის ხსნარით 2 სმ</t>
  </si>
  <si>
    <t>48</t>
  </si>
  <si>
    <t>49</t>
  </si>
  <si>
    <t>ბეტონის მუაჯირის დაგრუნტვა „პრაიმერით“</t>
  </si>
  <si>
    <t>50</t>
  </si>
  <si>
    <t>შენობის წინ სარინელის მოწყობა</t>
  </si>
  <si>
    <t>სარინელისთვის B15 ბეტონის ფენის მოწყობა, 10სმ.</t>
  </si>
  <si>
    <t>მ²</t>
  </si>
  <si>
    <t>შენობის სახურავიდან ძველი დაშლილი ბეტონის 3 სმ, ფენის მოხსნა (90.4 მ2)</t>
  </si>
  <si>
    <t>შენობის სახურავიდან ძველი, დაზიანებული რუბეროიდის ფენილების (2 ფენა) მოხსნა</t>
  </si>
  <si>
    <t>შენობის სახურავიდან არსებული მშრალი ქვიშა-ცემენტის 5 სმ-იანი ფენილის მოხსნა</t>
  </si>
  <si>
    <t>სახურავის სამონტაჟო სამუშაოები</t>
  </si>
  <si>
    <t>შენობის სახურავის ფილაში მოწყობილ ღიობში d=180/5 მმ ფოლადის მილების სიგრძით L=850 მმ შეძენა და მოწყობა (მიდუღება ფილის არმატურასთან) (3 ცალი)</t>
  </si>
  <si>
    <t>სავენტილაციო მილებზე ლითონის ქოლგისებული თავსახურების მოწყობა</t>
  </si>
  <si>
    <t>სავენტილაციო მილების გარე ზედაპირის ტენგამძლე პრაიმერით დაგრუნტვა</t>
  </si>
  <si>
    <t>სავენტილაციო მილების შეღებვა ფასადის ნესტგამძლე 2-ჯერ</t>
  </si>
  <si>
    <t>პარაპეტის, სერი ფერის ლითონის ფურცელი δ 0.5მმ.</t>
  </si>
  <si>
    <t>შენობის სახურავის უკან და გვერდებზე (სიგანე 60 სმ.), სერი ფერის ლითონის ფურცელი δ 0.5მმ. ფართუკის (საცრემლის) L=28 მ. შეძენა და მოწყობა</t>
  </si>
  <si>
    <t>სახურავზე მავთულბადის შეძენა, მოწყობა Ø4 მმ ბიჯით 10X10</t>
  </si>
  <si>
    <t>სახურავზე და სავენტილაციო მილებზე დაახლოებით (25÷35) სმ სიმაღლემდე 2 ფენა ლინოკრომის მოწყობა</t>
  </si>
  <si>
    <t>შენობის გვერდებზე და უკან წყალგამყვანი ჰორიზონტალური პოლიეთილენი ჟოლობის შეძენა, მოწყობა d=175 მმ</t>
  </si>
  <si>
    <t>შენობის უკანა მხარეს კუთხეებთან მხარეს წყალგამყვანი ვერტიკალური პოლიეთილენი ჟოლობის შეძენა, მოწყობა d=100 მმ</t>
  </si>
  <si>
    <t>ლითონის კარების ორივე მხრიდან პრაიმერით დაგრუნტვა</t>
  </si>
  <si>
    <t>ფანჯრის ღიობებში მინაბლოკის და ლითონის კუთხოვანის დემონტაჟი დემონტაჟი</t>
  </si>
  <si>
    <t>ყრუ მეტალოპლასტმასის ფანჯარა შეძენა, მოწყობა (2 ცალი)</t>
  </si>
  <si>
    <t>ფანჯრის ლითონის გისოსის შეძენა, მონტაჟი ლითონის მილკვადრატით 15X15 მმ (16.0 მ) (3 ცალი)</t>
  </si>
  <si>
    <t>ლითონის გისოსის დაგრუნტვა ორივე მხრიდან „პრაიმერით“</t>
  </si>
  <si>
    <t>კედლების შეფითხვნა დაზუმფარება და შეღებვა ინტერიერის საღებავით</t>
  </si>
  <si>
    <t>შიდა კედლების დაგრუნტვა „პრაიმერით“</t>
  </si>
  <si>
    <t>შიდა კედლების შეფითხვნა-დაზუმფარება და წყალემულსიის საღებავით შეღებვა.</t>
  </si>
  <si>
    <t>გარე კედლების დაგრუნტვა „პრაიმერით“</t>
  </si>
  <si>
    <t>გარე კედლების შეფითხვნა-დაზუმფარება და წყალემულსიის ფასადის საღებავით შეღებვა.</t>
  </si>
  <si>
    <t>კოჭის შეფითხვნა-დაზუმფარება და წყალემულსიის საღებავით შეღებვა.</t>
  </si>
  <si>
    <t>ჭერის შელესვა ქვიშა-ცემენტის ხსნარით.</t>
  </si>
  <si>
    <t>ჭერის შეფითხვნა-დაზუმფარება და წყალემულსიის საღებავით შეღებვა.</t>
  </si>
  <si>
    <t>ბეტონის მუაჯირის ჩამოფხეკა, გასუფთავება</t>
  </si>
  <si>
    <t>ბეტონის მუაჯირის შეფითხვნა-დაზუმფარება და წყალემულსიის ფასადის საღებავით შეღებვა.</t>
  </si>
  <si>
    <t>კამერის წყლის გადამღვრელ ღიობში ბეტონის ზღუდის მოწყობა, ბეტონი B-25</t>
  </si>
  <si>
    <t>გრუნტის დამუშავება ხელით, გვერზე დაყრით</t>
  </si>
  <si>
    <t>სარინელისთვის ხრეშის ფენის მოწყობა, 10სმ. და დატკეპვნა</t>
  </si>
  <si>
    <t>ღიობების გადახურვისათვის საჭირო ხის მასალის შეძენა და მოწყობა</t>
  </si>
  <si>
    <t>ღიობების გადახურვისათვის არმირებული ცელოფნის (პლიონკა) შეძენა და მოწყობა</t>
  </si>
  <si>
    <t>სამშენებლო ნარჩენების გამოტანა შენობიდან, დატვირთვა ავტოთვითმცლელზე და გატანა 28 კმ-ში</t>
  </si>
  <si>
    <t>არსებული ლითონის მექანიკური ჩამკეტი ფარის დემონტაჟი</t>
  </si>
  <si>
    <t>ლითონის მექანიკური ჩამკეტი ფარის შეძენა და მონტაჟი (ჩასატანებელ დეტალებთან ერთად)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</si>
</sst>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7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8" sqref="I18"/>
    </sheetView>
  </sheetViews>
  <sheetFormatPr defaultColWidth="9.1796875" defaultRowHeight="16" x14ac:dyDescent="0.35"/>
  <cols>
    <col min="1" max="1" width="6.1796875" style="238" customWidth="1"/>
    <col min="2" max="2" width="97.4531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4" t="s">
        <v>0</v>
      </c>
      <c r="B4" s="281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7"/>
    </row>
    <row r="5" spans="1:10" ht="16.5" thickBot="1" x14ac:dyDescent="0.4">
      <c r="A5" s="285"/>
      <c r="B5" s="291"/>
      <c r="C5" s="288"/>
      <c r="D5" s="288"/>
      <c r="E5" s="290"/>
      <c r="F5" s="287"/>
      <c r="G5" s="268"/>
      <c r="H5" s="264"/>
      <c r="I5" s="264"/>
      <c r="J5" s="264"/>
    </row>
    <row r="6" spans="1:10" ht="16.5" thickBot="1" x14ac:dyDescent="0.4">
      <c r="A6" s="32">
        <v>1</v>
      </c>
      <c r="B6" s="3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82"/>
      <c r="B7" s="280" t="s">
        <v>808</v>
      </c>
      <c r="C7" s="84"/>
      <c r="D7" s="84"/>
      <c r="E7" s="181"/>
      <c r="F7" s="181"/>
      <c r="G7" s="253" t="s">
        <v>804</v>
      </c>
    </row>
    <row r="8" spans="1:10" s="67" customFormat="1" ht="16.5" x14ac:dyDescent="0.35">
      <c r="A8" s="258">
        <v>1</v>
      </c>
      <c r="B8" s="255" t="s">
        <v>809</v>
      </c>
      <c r="C8" s="51" t="s">
        <v>777</v>
      </c>
      <c r="D8" s="52">
        <v>439.87</v>
      </c>
      <c r="E8" s="181"/>
      <c r="F8" s="181">
        <f>D8*E8</f>
        <v>0</v>
      </c>
      <c r="G8" s="253" t="s">
        <v>804</v>
      </c>
    </row>
    <row r="9" spans="1:10" s="67" customFormat="1" ht="16.5" x14ac:dyDescent="0.35">
      <c r="A9" s="49" t="s">
        <v>117</v>
      </c>
      <c r="B9" s="255" t="s">
        <v>847</v>
      </c>
      <c r="C9" s="51" t="s">
        <v>773</v>
      </c>
      <c r="D9" s="277">
        <v>2.71</v>
      </c>
      <c r="E9" s="181"/>
      <c r="F9" s="181">
        <f t="shared" ref="F9:F12" si="0">D9*E9</f>
        <v>0</v>
      </c>
      <c r="G9" s="253" t="s">
        <v>804</v>
      </c>
    </row>
    <row r="10" spans="1:10" s="67" customFormat="1" ht="16.5" x14ac:dyDescent="0.35">
      <c r="A10" s="49" t="s">
        <v>118</v>
      </c>
      <c r="B10" s="255" t="s">
        <v>848</v>
      </c>
      <c r="C10" s="51" t="s">
        <v>777</v>
      </c>
      <c r="D10" s="274">
        <v>90.4</v>
      </c>
      <c r="E10" s="181"/>
      <c r="F10" s="181">
        <f t="shared" si="0"/>
        <v>0</v>
      </c>
      <c r="G10" s="253" t="s">
        <v>804</v>
      </c>
    </row>
    <row r="11" spans="1:10" ht="16.5" x14ac:dyDescent="0.35">
      <c r="A11" s="49" t="s">
        <v>248</v>
      </c>
      <c r="B11" s="257" t="s">
        <v>849</v>
      </c>
      <c r="C11" s="51" t="s">
        <v>777</v>
      </c>
      <c r="D11" s="56">
        <v>90.4</v>
      </c>
      <c r="E11" s="181"/>
      <c r="F11" s="181">
        <f t="shared" si="0"/>
        <v>0</v>
      </c>
      <c r="G11" s="253" t="s">
        <v>804</v>
      </c>
    </row>
    <row r="12" spans="1:10" ht="16.5" x14ac:dyDescent="0.35">
      <c r="A12" s="49" t="s">
        <v>119</v>
      </c>
      <c r="B12" s="257" t="s">
        <v>810</v>
      </c>
      <c r="C12" s="51" t="s">
        <v>773</v>
      </c>
      <c r="D12" s="278">
        <v>1.14453</v>
      </c>
      <c r="E12" s="181"/>
      <c r="F12" s="181">
        <f t="shared" si="0"/>
        <v>0</v>
      </c>
      <c r="G12" s="253" t="s">
        <v>804</v>
      </c>
    </row>
    <row r="13" spans="1:10" x14ac:dyDescent="0.35">
      <c r="A13" s="49"/>
      <c r="B13" s="280" t="s">
        <v>850</v>
      </c>
      <c r="C13" s="84"/>
      <c r="D13" s="84"/>
      <c r="E13" s="181"/>
      <c r="F13" s="181"/>
      <c r="G13" s="253" t="s">
        <v>804</v>
      </c>
    </row>
    <row r="14" spans="1:10" x14ac:dyDescent="0.35">
      <c r="A14" s="49" t="s">
        <v>251</v>
      </c>
      <c r="B14" s="255" t="s">
        <v>851</v>
      </c>
      <c r="C14" s="51" t="s">
        <v>19</v>
      </c>
      <c r="D14" s="275">
        <v>5.5030000000000003E-2</v>
      </c>
      <c r="E14" s="181"/>
      <c r="F14" s="181">
        <f>D14*E14</f>
        <v>0</v>
      </c>
      <c r="G14" s="253" t="s">
        <v>804</v>
      </c>
    </row>
    <row r="15" spans="1:10" s="67" customFormat="1" x14ac:dyDescent="0.35">
      <c r="A15" s="49" t="s">
        <v>252</v>
      </c>
      <c r="B15" s="255" t="s">
        <v>852</v>
      </c>
      <c r="C15" s="51" t="s">
        <v>28</v>
      </c>
      <c r="D15" s="274">
        <v>3</v>
      </c>
      <c r="E15" s="181"/>
      <c r="F15" s="181">
        <f t="shared" ref="F15:F68" si="1">D15*E15</f>
        <v>0</v>
      </c>
      <c r="G15" s="253" t="s">
        <v>804</v>
      </c>
    </row>
    <row r="16" spans="1:10" s="67" customFormat="1" x14ac:dyDescent="0.35">
      <c r="A16" s="49" t="s">
        <v>260</v>
      </c>
      <c r="B16" s="257" t="s">
        <v>853</v>
      </c>
      <c r="C16" s="51" t="s">
        <v>52</v>
      </c>
      <c r="D16" s="52">
        <v>2.2799999999999998</v>
      </c>
      <c r="E16" s="181"/>
      <c r="F16" s="181">
        <f t="shared" si="1"/>
        <v>0</v>
      </c>
      <c r="G16" s="253" t="s">
        <v>804</v>
      </c>
    </row>
    <row r="17" spans="1:218" x14ac:dyDescent="0.35">
      <c r="A17" s="49" t="s">
        <v>261</v>
      </c>
      <c r="B17" s="257" t="s">
        <v>854</v>
      </c>
      <c r="C17" s="51" t="s">
        <v>52</v>
      </c>
      <c r="D17" s="52">
        <v>2.2799999999999998</v>
      </c>
      <c r="E17" s="181"/>
      <c r="F17" s="181">
        <f t="shared" si="1"/>
        <v>0</v>
      </c>
      <c r="G17" s="253" t="s">
        <v>804</v>
      </c>
    </row>
    <row r="18" spans="1:218" x14ac:dyDescent="0.35">
      <c r="A18" s="49" t="s">
        <v>155</v>
      </c>
      <c r="B18" s="257" t="s">
        <v>811</v>
      </c>
      <c r="C18" s="51" t="s">
        <v>52</v>
      </c>
      <c r="D18" s="56">
        <v>19.599999999999998</v>
      </c>
      <c r="E18" s="181"/>
      <c r="F18" s="181">
        <f t="shared" si="1"/>
        <v>0</v>
      </c>
      <c r="G18" s="253" t="s">
        <v>804</v>
      </c>
    </row>
    <row r="19" spans="1:218" s="67" customFormat="1" x14ac:dyDescent="0.35">
      <c r="A19" s="49" t="s">
        <v>305</v>
      </c>
      <c r="B19" s="257" t="s">
        <v>855</v>
      </c>
      <c r="C19" s="51" t="s">
        <v>52</v>
      </c>
      <c r="D19" s="56">
        <v>16</v>
      </c>
      <c r="E19" s="181"/>
      <c r="F19" s="181">
        <f t="shared" si="1"/>
        <v>0</v>
      </c>
      <c r="G19" s="253" t="s">
        <v>804</v>
      </c>
    </row>
    <row r="20" spans="1:218" x14ac:dyDescent="0.35">
      <c r="A20" s="49" t="s">
        <v>812</v>
      </c>
      <c r="B20" s="257" t="s">
        <v>856</v>
      </c>
      <c r="C20" s="51" t="s">
        <v>52</v>
      </c>
      <c r="D20" s="56">
        <v>16.8</v>
      </c>
      <c r="E20" s="181"/>
      <c r="F20" s="181">
        <f t="shared" si="1"/>
        <v>0</v>
      </c>
      <c r="G20" s="253" t="s">
        <v>804</v>
      </c>
    </row>
    <row r="21" spans="1:218" x14ac:dyDescent="0.35">
      <c r="A21" s="49" t="s">
        <v>813</v>
      </c>
      <c r="B21" s="257" t="s">
        <v>814</v>
      </c>
      <c r="C21" s="51" t="s">
        <v>52</v>
      </c>
      <c r="D21" s="56">
        <v>90.4</v>
      </c>
      <c r="E21" s="181"/>
      <c r="F21" s="181">
        <f t="shared" si="1"/>
        <v>0</v>
      </c>
      <c r="G21" s="253" t="s">
        <v>804</v>
      </c>
    </row>
    <row r="22" spans="1:218" ht="16.5" x14ac:dyDescent="0.35">
      <c r="A22" s="49" t="s">
        <v>815</v>
      </c>
      <c r="B22" s="257" t="s">
        <v>857</v>
      </c>
      <c r="C22" s="51" t="s">
        <v>777</v>
      </c>
      <c r="D22" s="52">
        <v>90.4</v>
      </c>
      <c r="E22" s="181"/>
      <c r="F22" s="181">
        <f t="shared" si="1"/>
        <v>0</v>
      </c>
      <c r="G22" s="253" t="s">
        <v>804</v>
      </c>
    </row>
    <row r="23" spans="1:218" x14ac:dyDescent="0.35">
      <c r="A23" s="49" t="s">
        <v>547</v>
      </c>
      <c r="B23" s="257" t="s">
        <v>858</v>
      </c>
      <c r="C23" s="51" t="s">
        <v>52</v>
      </c>
      <c r="D23" s="56">
        <v>100.4</v>
      </c>
      <c r="E23" s="181"/>
      <c r="F23" s="181">
        <f t="shared" si="1"/>
        <v>0</v>
      </c>
      <c r="G23" s="253" t="s">
        <v>804</v>
      </c>
    </row>
    <row r="24" spans="1:218" s="67" customFormat="1" x14ac:dyDescent="0.35">
      <c r="A24" s="49" t="s">
        <v>816</v>
      </c>
      <c r="B24" s="257" t="s">
        <v>859</v>
      </c>
      <c r="C24" s="51" t="s">
        <v>27</v>
      </c>
      <c r="D24" s="52">
        <v>23.2</v>
      </c>
      <c r="E24" s="181"/>
      <c r="F24" s="181">
        <f t="shared" si="1"/>
        <v>0</v>
      </c>
      <c r="G24" s="253" t="s">
        <v>804</v>
      </c>
    </row>
    <row r="25" spans="1:218" x14ac:dyDescent="0.35">
      <c r="A25" s="49" t="s">
        <v>467</v>
      </c>
      <c r="B25" s="257" t="s">
        <v>860</v>
      </c>
      <c r="C25" s="51" t="s">
        <v>27</v>
      </c>
      <c r="D25" s="56">
        <v>2</v>
      </c>
      <c r="E25" s="181"/>
      <c r="F25" s="181">
        <f t="shared" si="1"/>
        <v>0</v>
      </c>
      <c r="G25" s="253" t="s">
        <v>804</v>
      </c>
      <c r="H25" s="90"/>
    </row>
    <row r="26" spans="1:218" x14ac:dyDescent="0.35">
      <c r="A26" s="49" t="s">
        <v>548</v>
      </c>
      <c r="B26" s="257" t="s">
        <v>817</v>
      </c>
      <c r="C26" s="51" t="s">
        <v>19</v>
      </c>
      <c r="D26" s="80">
        <v>7.2440000000000004E-2</v>
      </c>
      <c r="E26" s="181"/>
      <c r="F26" s="181">
        <f t="shared" si="1"/>
        <v>0</v>
      </c>
      <c r="G26" s="253" t="s">
        <v>804</v>
      </c>
      <c r="H26" s="90"/>
    </row>
    <row r="27" spans="1:218" x14ac:dyDescent="0.45">
      <c r="A27" s="49" t="s">
        <v>818</v>
      </c>
      <c r="B27" s="257" t="s">
        <v>819</v>
      </c>
      <c r="C27" s="51" t="s">
        <v>19</v>
      </c>
      <c r="D27" s="100">
        <v>0.14158000000000001</v>
      </c>
      <c r="E27" s="181"/>
      <c r="F27" s="181">
        <f t="shared" si="1"/>
        <v>0</v>
      </c>
      <c r="G27" s="253" t="s">
        <v>804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49" t="s">
        <v>554</v>
      </c>
      <c r="B28" s="257" t="s">
        <v>820</v>
      </c>
      <c r="C28" s="51" t="s">
        <v>19</v>
      </c>
      <c r="D28" s="98">
        <v>3.2600000000000004E-2</v>
      </c>
      <c r="E28" s="181"/>
      <c r="F28" s="181">
        <f t="shared" si="1"/>
        <v>0</v>
      </c>
      <c r="G28" s="253" t="s">
        <v>804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49" t="s">
        <v>555</v>
      </c>
      <c r="B29" s="257" t="s">
        <v>821</v>
      </c>
      <c r="C29" s="51" t="s">
        <v>52</v>
      </c>
      <c r="D29" s="56">
        <v>1.6</v>
      </c>
      <c r="E29" s="181"/>
      <c r="F29" s="181">
        <f t="shared" si="1"/>
        <v>0</v>
      </c>
      <c r="G29" s="253" t="s">
        <v>804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49" t="s">
        <v>557</v>
      </c>
      <c r="B30" s="257" t="s">
        <v>861</v>
      </c>
      <c r="C30" s="51" t="s">
        <v>52</v>
      </c>
      <c r="D30" s="52">
        <v>5.4</v>
      </c>
      <c r="E30" s="181"/>
      <c r="F30" s="181">
        <f t="shared" si="1"/>
        <v>0</v>
      </c>
      <c r="G30" s="253" t="s">
        <v>804</v>
      </c>
      <c r="H30" s="90"/>
    </row>
    <row r="31" spans="1:218" s="55" customFormat="1" ht="16.5" x14ac:dyDescent="0.35">
      <c r="A31" s="49" t="s">
        <v>559</v>
      </c>
      <c r="B31" s="255" t="s">
        <v>822</v>
      </c>
      <c r="C31" s="51" t="s">
        <v>777</v>
      </c>
      <c r="D31" s="277">
        <v>5.4</v>
      </c>
      <c r="E31" s="181"/>
      <c r="F31" s="181">
        <f t="shared" si="1"/>
        <v>0</v>
      </c>
      <c r="G31" s="253" t="s">
        <v>804</v>
      </c>
    </row>
    <row r="32" spans="1:218" s="55" customFormat="1" x14ac:dyDescent="0.35">
      <c r="A32" s="49" t="s">
        <v>561</v>
      </c>
      <c r="B32" s="255" t="s">
        <v>823</v>
      </c>
      <c r="C32" s="51" t="s">
        <v>23</v>
      </c>
      <c r="D32" s="277">
        <v>0.55000000000000004</v>
      </c>
      <c r="E32" s="181"/>
      <c r="F32" s="181">
        <f t="shared" si="1"/>
        <v>0</v>
      </c>
      <c r="G32" s="253" t="s">
        <v>804</v>
      </c>
    </row>
    <row r="33" spans="1:8" s="256" customFormat="1" x14ac:dyDescent="0.45">
      <c r="A33" s="49" t="s">
        <v>456</v>
      </c>
      <c r="B33" s="255" t="s">
        <v>824</v>
      </c>
      <c r="C33" s="51" t="s">
        <v>19</v>
      </c>
      <c r="D33" s="276">
        <v>4.6240000000000003E-2</v>
      </c>
      <c r="E33" s="181"/>
      <c r="F33" s="181">
        <f t="shared" si="1"/>
        <v>0</v>
      </c>
      <c r="G33" s="253" t="s">
        <v>804</v>
      </c>
      <c r="H33" s="90"/>
    </row>
    <row r="34" spans="1:8" s="254" customFormat="1" x14ac:dyDescent="0.45">
      <c r="A34" s="49" t="s">
        <v>564</v>
      </c>
      <c r="B34" s="255" t="s">
        <v>862</v>
      </c>
      <c r="C34" s="51" t="s">
        <v>825</v>
      </c>
      <c r="D34" s="274">
        <v>2.2999999999999998</v>
      </c>
      <c r="E34" s="181"/>
      <c r="F34" s="181">
        <f t="shared" si="1"/>
        <v>0</v>
      </c>
      <c r="G34" s="253" t="s">
        <v>804</v>
      </c>
    </row>
    <row r="35" spans="1:8" s="254" customFormat="1" ht="16.5" x14ac:dyDescent="0.45">
      <c r="A35" s="49" t="s">
        <v>566</v>
      </c>
      <c r="B35" s="257" t="s">
        <v>826</v>
      </c>
      <c r="C35" s="51" t="s">
        <v>773</v>
      </c>
      <c r="D35" s="52">
        <v>0.3</v>
      </c>
      <c r="E35" s="181"/>
      <c r="F35" s="181">
        <f t="shared" si="1"/>
        <v>0</v>
      </c>
      <c r="G35" s="253" t="s">
        <v>804</v>
      </c>
      <c r="H35" s="90"/>
    </row>
    <row r="36" spans="1:8" s="254" customFormat="1" x14ac:dyDescent="0.45">
      <c r="A36" s="49" t="s">
        <v>306</v>
      </c>
      <c r="B36" s="255" t="s">
        <v>863</v>
      </c>
      <c r="C36" s="51" t="s">
        <v>846</v>
      </c>
      <c r="D36" s="277">
        <v>3.1</v>
      </c>
      <c r="E36" s="181"/>
      <c r="F36" s="181">
        <f t="shared" si="1"/>
        <v>0</v>
      </c>
      <c r="G36" s="253" t="s">
        <v>804</v>
      </c>
    </row>
    <row r="37" spans="1:8" s="254" customFormat="1" x14ac:dyDescent="0.45">
      <c r="A37" s="49" t="s">
        <v>827</v>
      </c>
      <c r="B37" s="8" t="s">
        <v>864</v>
      </c>
      <c r="C37" s="84" t="s">
        <v>19</v>
      </c>
      <c r="D37" s="279">
        <v>8.7080000000000005E-2</v>
      </c>
      <c r="E37" s="181"/>
      <c r="F37" s="181">
        <f t="shared" si="1"/>
        <v>0</v>
      </c>
      <c r="G37" s="253" t="s">
        <v>804</v>
      </c>
      <c r="H37" s="90"/>
    </row>
    <row r="38" spans="1:8" s="254" customFormat="1" x14ac:dyDescent="0.45">
      <c r="A38" s="49" t="s">
        <v>828</v>
      </c>
      <c r="B38" s="257" t="s">
        <v>865</v>
      </c>
      <c r="C38" s="51" t="s">
        <v>52</v>
      </c>
      <c r="D38" s="56">
        <v>3</v>
      </c>
      <c r="E38" s="181"/>
      <c r="F38" s="181">
        <f t="shared" si="1"/>
        <v>0</v>
      </c>
      <c r="G38" s="253" t="s">
        <v>804</v>
      </c>
    </row>
    <row r="39" spans="1:8" s="254" customFormat="1" ht="16.5" x14ac:dyDescent="0.45">
      <c r="A39" s="49" t="s">
        <v>829</v>
      </c>
      <c r="B39" s="255" t="s">
        <v>830</v>
      </c>
      <c r="C39" s="51" t="s">
        <v>777</v>
      </c>
      <c r="D39" s="277">
        <v>3</v>
      </c>
      <c r="E39" s="181"/>
      <c r="F39" s="181">
        <f t="shared" si="1"/>
        <v>0</v>
      </c>
      <c r="G39" s="253" t="s">
        <v>804</v>
      </c>
      <c r="H39" s="90"/>
    </row>
    <row r="40" spans="1:8" ht="16.5" x14ac:dyDescent="0.35">
      <c r="A40" s="49" t="s">
        <v>572</v>
      </c>
      <c r="B40" s="255" t="s">
        <v>831</v>
      </c>
      <c r="C40" s="51" t="s">
        <v>777</v>
      </c>
      <c r="D40" s="277">
        <v>330.14</v>
      </c>
      <c r="E40" s="181"/>
      <c r="F40" s="181">
        <f t="shared" si="1"/>
        <v>0</v>
      </c>
      <c r="G40" s="253" t="s">
        <v>804</v>
      </c>
    </row>
    <row r="41" spans="1:8" ht="16.5" x14ac:dyDescent="0.35">
      <c r="A41" s="49" t="s">
        <v>574</v>
      </c>
      <c r="B41" s="255" t="s">
        <v>832</v>
      </c>
      <c r="C41" s="51" t="s">
        <v>777</v>
      </c>
      <c r="D41" s="277">
        <v>28.3</v>
      </c>
      <c r="E41" s="181"/>
      <c r="F41" s="181">
        <f t="shared" si="1"/>
        <v>0</v>
      </c>
      <c r="G41" s="253" t="s">
        <v>804</v>
      </c>
      <c r="H41" s="90"/>
    </row>
    <row r="42" spans="1:8" ht="16.5" x14ac:dyDescent="0.35">
      <c r="A42" s="49" t="s">
        <v>576</v>
      </c>
      <c r="B42" s="255" t="s">
        <v>833</v>
      </c>
      <c r="C42" s="51" t="s">
        <v>777</v>
      </c>
      <c r="D42" s="277">
        <v>57.1</v>
      </c>
      <c r="E42" s="181"/>
      <c r="F42" s="181">
        <f t="shared" si="1"/>
        <v>0</v>
      </c>
      <c r="G42" s="253" t="s">
        <v>804</v>
      </c>
    </row>
    <row r="43" spans="1:8" x14ac:dyDescent="0.35">
      <c r="A43" s="49" t="s">
        <v>834</v>
      </c>
      <c r="B43" s="255" t="s">
        <v>835</v>
      </c>
      <c r="C43" s="51" t="s">
        <v>52</v>
      </c>
      <c r="D43" s="277">
        <v>330.14</v>
      </c>
      <c r="E43" s="181"/>
      <c r="F43" s="181">
        <f t="shared" si="1"/>
        <v>0</v>
      </c>
      <c r="G43" s="253" t="s">
        <v>804</v>
      </c>
      <c r="H43" s="90"/>
    </row>
    <row r="44" spans="1:8" s="55" customFormat="1" ht="16.5" x14ac:dyDescent="0.35">
      <c r="A44" s="49" t="s">
        <v>351</v>
      </c>
      <c r="B44" s="257" t="s">
        <v>866</v>
      </c>
      <c r="C44" s="51" t="s">
        <v>777</v>
      </c>
      <c r="D44" s="56">
        <v>152.80000000000001</v>
      </c>
      <c r="E44" s="181"/>
      <c r="F44" s="181">
        <f t="shared" si="1"/>
        <v>0</v>
      </c>
      <c r="G44" s="253" t="s">
        <v>804</v>
      </c>
    </row>
    <row r="45" spans="1:8" s="55" customFormat="1" x14ac:dyDescent="0.35">
      <c r="A45" s="49" t="s">
        <v>353</v>
      </c>
      <c r="B45" s="257" t="s">
        <v>867</v>
      </c>
      <c r="C45" s="51" t="s">
        <v>52</v>
      </c>
      <c r="D45" s="56">
        <v>162.4</v>
      </c>
      <c r="E45" s="181"/>
      <c r="F45" s="181">
        <f t="shared" si="1"/>
        <v>0</v>
      </c>
      <c r="G45" s="253" t="s">
        <v>804</v>
      </c>
      <c r="H45" s="90"/>
    </row>
    <row r="46" spans="1:8" x14ac:dyDescent="0.35">
      <c r="A46" s="49" t="s">
        <v>307</v>
      </c>
      <c r="B46" s="257" t="s">
        <v>868</v>
      </c>
      <c r="C46" s="51" t="s">
        <v>52</v>
      </c>
      <c r="D46" s="56">
        <v>162.4</v>
      </c>
      <c r="E46" s="181"/>
      <c r="F46" s="181">
        <f t="shared" si="1"/>
        <v>0</v>
      </c>
      <c r="G46" s="253" t="s">
        <v>804</v>
      </c>
    </row>
    <row r="47" spans="1:8" x14ac:dyDescent="0.35">
      <c r="A47" s="49" t="s">
        <v>262</v>
      </c>
      <c r="B47" s="257" t="s">
        <v>869</v>
      </c>
      <c r="C47" s="51" t="s">
        <v>52</v>
      </c>
      <c r="D47" s="52">
        <v>167.74</v>
      </c>
      <c r="E47" s="181"/>
      <c r="F47" s="181">
        <f t="shared" si="1"/>
        <v>0</v>
      </c>
      <c r="G47" s="253" t="s">
        <v>804</v>
      </c>
      <c r="H47" s="90"/>
    </row>
    <row r="48" spans="1:8" x14ac:dyDescent="0.35">
      <c r="A48" s="49" t="s">
        <v>263</v>
      </c>
      <c r="B48" s="257" t="s">
        <v>870</v>
      </c>
      <c r="C48" s="51" t="s">
        <v>52</v>
      </c>
      <c r="D48" s="52">
        <v>167.74</v>
      </c>
      <c r="E48" s="181"/>
      <c r="F48" s="181">
        <f t="shared" si="1"/>
        <v>0</v>
      </c>
      <c r="G48" s="253" t="s">
        <v>804</v>
      </c>
    </row>
    <row r="49" spans="1:8" x14ac:dyDescent="0.35">
      <c r="A49" s="49" t="s">
        <v>264</v>
      </c>
      <c r="B49" s="255" t="s">
        <v>836</v>
      </c>
      <c r="C49" s="51" t="s">
        <v>52</v>
      </c>
      <c r="D49" s="274">
        <v>28.3</v>
      </c>
      <c r="E49" s="181"/>
      <c r="F49" s="181">
        <f t="shared" si="1"/>
        <v>0</v>
      </c>
      <c r="G49" s="253" t="s">
        <v>804</v>
      </c>
      <c r="H49" s="90"/>
    </row>
    <row r="50" spans="1:8" x14ac:dyDescent="0.35">
      <c r="A50" s="49" t="s">
        <v>265</v>
      </c>
      <c r="B50" s="257" t="s">
        <v>837</v>
      </c>
      <c r="C50" s="51" t="s">
        <v>52</v>
      </c>
      <c r="D50" s="56">
        <v>28.3</v>
      </c>
      <c r="E50" s="181"/>
      <c r="F50" s="181">
        <f t="shared" si="1"/>
        <v>0</v>
      </c>
      <c r="G50" s="253" t="s">
        <v>804</v>
      </c>
    </row>
    <row r="51" spans="1:8" x14ac:dyDescent="0.35">
      <c r="A51" s="49" t="s">
        <v>266</v>
      </c>
      <c r="B51" s="257" t="s">
        <v>871</v>
      </c>
      <c r="C51" s="51" t="s">
        <v>52</v>
      </c>
      <c r="D51" s="56">
        <v>28.3</v>
      </c>
      <c r="E51" s="181"/>
      <c r="F51" s="181">
        <f t="shared" si="1"/>
        <v>0</v>
      </c>
      <c r="G51" s="253" t="s">
        <v>804</v>
      </c>
      <c r="H51" s="90"/>
    </row>
    <row r="52" spans="1:8" s="55" customFormat="1" x14ac:dyDescent="0.35">
      <c r="A52" s="49" t="s">
        <v>267</v>
      </c>
      <c r="B52" s="255" t="s">
        <v>872</v>
      </c>
      <c r="C52" s="51" t="s">
        <v>52</v>
      </c>
      <c r="D52" s="274">
        <v>57.1</v>
      </c>
      <c r="E52" s="181"/>
      <c r="F52" s="181">
        <f t="shared" si="1"/>
        <v>0</v>
      </c>
      <c r="G52" s="253" t="s">
        <v>804</v>
      </c>
    </row>
    <row r="53" spans="1:8" s="55" customFormat="1" ht="16.5" x14ac:dyDescent="0.35">
      <c r="A53" s="49" t="s">
        <v>268</v>
      </c>
      <c r="B53" s="257" t="s">
        <v>838</v>
      </c>
      <c r="C53" s="51" t="s">
        <v>777</v>
      </c>
      <c r="D53" s="56">
        <v>57.1</v>
      </c>
      <c r="E53" s="181"/>
      <c r="F53" s="181">
        <f t="shared" si="1"/>
        <v>0</v>
      </c>
      <c r="G53" s="253" t="s">
        <v>804</v>
      </c>
      <c r="H53" s="90"/>
    </row>
    <row r="54" spans="1:8" ht="16.5" x14ac:dyDescent="0.35">
      <c r="A54" s="49" t="s">
        <v>269</v>
      </c>
      <c r="B54" s="257" t="s">
        <v>873</v>
      </c>
      <c r="C54" s="51" t="s">
        <v>777</v>
      </c>
      <c r="D54" s="56">
        <v>57.1</v>
      </c>
      <c r="E54" s="181"/>
      <c r="F54" s="181">
        <f t="shared" si="1"/>
        <v>0</v>
      </c>
      <c r="G54" s="253" t="s">
        <v>804</v>
      </c>
    </row>
    <row r="55" spans="1:8" x14ac:dyDescent="0.35">
      <c r="A55" s="49" t="s">
        <v>270</v>
      </c>
      <c r="B55" s="255" t="s">
        <v>839</v>
      </c>
      <c r="C55" s="51" t="s">
        <v>52</v>
      </c>
      <c r="D55" s="52">
        <v>24.14</v>
      </c>
      <c r="E55" s="181"/>
      <c r="F55" s="181">
        <f t="shared" si="1"/>
        <v>0</v>
      </c>
      <c r="G55" s="253" t="s">
        <v>804</v>
      </c>
      <c r="H55" s="90"/>
    </row>
    <row r="56" spans="1:8" s="55" customFormat="1" ht="16.5" x14ac:dyDescent="0.35">
      <c r="A56" s="49" t="s">
        <v>840</v>
      </c>
      <c r="B56" s="255" t="s">
        <v>874</v>
      </c>
      <c r="C56" s="51" t="s">
        <v>777</v>
      </c>
      <c r="D56" s="277">
        <v>57.35</v>
      </c>
      <c r="E56" s="181"/>
      <c r="F56" s="181">
        <f t="shared" si="1"/>
        <v>0</v>
      </c>
      <c r="G56" s="253" t="s">
        <v>804</v>
      </c>
    </row>
    <row r="57" spans="1:8" s="55" customFormat="1" ht="16.5" x14ac:dyDescent="0.35">
      <c r="A57" s="49" t="s">
        <v>841</v>
      </c>
      <c r="B57" s="257" t="s">
        <v>842</v>
      </c>
      <c r="C57" s="51" t="s">
        <v>777</v>
      </c>
      <c r="D57" s="52">
        <v>57.35</v>
      </c>
      <c r="E57" s="181"/>
      <c r="F57" s="181">
        <f t="shared" si="1"/>
        <v>0</v>
      </c>
      <c r="G57" s="253" t="s">
        <v>804</v>
      </c>
      <c r="H57" s="90"/>
    </row>
    <row r="58" spans="1:8" s="55" customFormat="1" x14ac:dyDescent="0.35">
      <c r="A58" s="49" t="s">
        <v>843</v>
      </c>
      <c r="B58" s="257" t="s">
        <v>875</v>
      </c>
      <c r="C58" s="51" t="s">
        <v>52</v>
      </c>
      <c r="D58" s="52">
        <v>57.35</v>
      </c>
      <c r="E58" s="181"/>
      <c r="F58" s="181">
        <f t="shared" si="1"/>
        <v>0</v>
      </c>
      <c r="G58" s="253" t="s">
        <v>804</v>
      </c>
    </row>
    <row r="59" spans="1:8" s="55" customFormat="1" ht="16.5" x14ac:dyDescent="0.35">
      <c r="A59" s="49" t="s">
        <v>592</v>
      </c>
      <c r="B59" s="257" t="s">
        <v>876</v>
      </c>
      <c r="C59" s="51" t="s">
        <v>773</v>
      </c>
      <c r="D59" s="52">
        <v>0.15</v>
      </c>
      <c r="E59" s="181"/>
      <c r="F59" s="181">
        <f t="shared" si="1"/>
        <v>0</v>
      </c>
      <c r="G59" s="253" t="s">
        <v>804</v>
      </c>
      <c r="H59" s="90"/>
    </row>
    <row r="60" spans="1:8" s="55" customFormat="1" x14ac:dyDescent="0.35">
      <c r="A60" s="82"/>
      <c r="B60" s="280" t="s">
        <v>844</v>
      </c>
      <c r="C60" s="84"/>
      <c r="D60" s="84"/>
      <c r="E60" s="181"/>
      <c r="F60" s="181"/>
      <c r="G60" s="253" t="s">
        <v>804</v>
      </c>
    </row>
    <row r="61" spans="1:8" s="55" customFormat="1" ht="16.5" x14ac:dyDescent="0.35">
      <c r="A61" s="82" t="s">
        <v>599</v>
      </c>
      <c r="B61" s="252" t="s">
        <v>877</v>
      </c>
      <c r="C61" s="84" t="s">
        <v>773</v>
      </c>
      <c r="D61" s="46">
        <v>1.35</v>
      </c>
      <c r="E61" s="181"/>
      <c r="F61" s="181">
        <f t="shared" si="1"/>
        <v>0</v>
      </c>
      <c r="G61" s="253" t="s">
        <v>804</v>
      </c>
      <c r="H61" s="90"/>
    </row>
    <row r="62" spans="1:8" s="55" customFormat="1" x14ac:dyDescent="0.35">
      <c r="A62" s="49" t="s">
        <v>271</v>
      </c>
      <c r="B62" s="257" t="s">
        <v>878</v>
      </c>
      <c r="C62" s="51" t="s">
        <v>23</v>
      </c>
      <c r="D62" s="52">
        <v>1.35</v>
      </c>
      <c r="E62" s="181"/>
      <c r="F62" s="181">
        <f t="shared" si="1"/>
        <v>0</v>
      </c>
      <c r="G62" s="253" t="s">
        <v>804</v>
      </c>
      <c r="H62" s="90"/>
    </row>
    <row r="63" spans="1:8" s="55" customFormat="1" x14ac:dyDescent="0.35">
      <c r="A63" s="49" t="s">
        <v>272</v>
      </c>
      <c r="B63" s="257" t="s">
        <v>845</v>
      </c>
      <c r="C63" s="51" t="s">
        <v>23</v>
      </c>
      <c r="D63" s="52">
        <v>1.35</v>
      </c>
      <c r="E63" s="181"/>
      <c r="F63" s="181">
        <f t="shared" si="1"/>
        <v>0</v>
      </c>
      <c r="G63" s="253" t="s">
        <v>804</v>
      </c>
    </row>
    <row r="64" spans="1:8" s="55" customFormat="1" ht="16.5" x14ac:dyDescent="0.35">
      <c r="A64" s="49" t="s">
        <v>273</v>
      </c>
      <c r="B64" s="257" t="s">
        <v>879</v>
      </c>
      <c r="C64" s="51" t="s">
        <v>777</v>
      </c>
      <c r="D64" s="56">
        <v>50</v>
      </c>
      <c r="E64" s="181"/>
      <c r="F64" s="181">
        <f t="shared" si="1"/>
        <v>0</v>
      </c>
      <c r="G64" s="253" t="s">
        <v>804</v>
      </c>
      <c r="H64" s="90"/>
    </row>
    <row r="65" spans="1:8" s="55" customFormat="1" ht="16.5" x14ac:dyDescent="0.35">
      <c r="A65" s="49" t="s">
        <v>610</v>
      </c>
      <c r="B65" s="257" t="s">
        <v>880</v>
      </c>
      <c r="C65" s="51" t="s">
        <v>773</v>
      </c>
      <c r="D65" s="56">
        <v>50</v>
      </c>
      <c r="E65" s="181"/>
      <c r="F65" s="181">
        <f t="shared" si="1"/>
        <v>0</v>
      </c>
      <c r="G65" s="253" t="s">
        <v>804</v>
      </c>
    </row>
    <row r="66" spans="1:8" s="55" customFormat="1" x14ac:dyDescent="0.35">
      <c r="A66" s="134">
        <v>57</v>
      </c>
      <c r="B66" s="257" t="s">
        <v>881</v>
      </c>
      <c r="C66" s="51" t="s">
        <v>19</v>
      </c>
      <c r="D66" s="56">
        <v>32</v>
      </c>
      <c r="E66" s="181"/>
      <c r="F66" s="181">
        <f t="shared" si="1"/>
        <v>0</v>
      </c>
      <c r="G66" s="253" t="s">
        <v>804</v>
      </c>
      <c r="H66" s="90"/>
    </row>
    <row r="67" spans="1:8" s="55" customFormat="1" x14ac:dyDescent="0.35">
      <c r="A67" s="49" t="s">
        <v>612</v>
      </c>
      <c r="B67" s="257" t="s">
        <v>882</v>
      </c>
      <c r="C67" s="51" t="s">
        <v>19</v>
      </c>
      <c r="D67" s="80">
        <v>0.40100000000000002</v>
      </c>
      <c r="E67" s="181"/>
      <c r="F67" s="181">
        <f t="shared" si="1"/>
        <v>0</v>
      </c>
      <c r="G67" s="253" t="s">
        <v>804</v>
      </c>
    </row>
    <row r="68" spans="1:8" s="55" customFormat="1" ht="16.5" thickBot="1" x14ac:dyDescent="0.4">
      <c r="A68" s="49" t="s">
        <v>614</v>
      </c>
      <c r="B68" s="257" t="s">
        <v>883</v>
      </c>
      <c r="C68" s="51" t="s">
        <v>19</v>
      </c>
      <c r="D68" s="80">
        <v>0.433</v>
      </c>
      <c r="E68" s="181"/>
      <c r="F68" s="181">
        <f t="shared" si="1"/>
        <v>0</v>
      </c>
      <c r="G68" s="253" t="s">
        <v>804</v>
      </c>
      <c r="H68" s="90"/>
    </row>
    <row r="69" spans="1:8" ht="16.5" thickBot="1" x14ac:dyDescent="0.4">
      <c r="A69" s="215"/>
      <c r="B69" s="259" t="s">
        <v>30</v>
      </c>
      <c r="C69" s="218"/>
      <c r="D69" s="269"/>
      <c r="E69" s="269"/>
      <c r="F69" s="221">
        <f>SUM(F7:F68)</f>
        <v>0</v>
      </c>
    </row>
    <row r="70" spans="1:8" ht="16.5" thickBot="1" x14ac:dyDescent="0.4">
      <c r="A70" s="231"/>
      <c r="B70" s="260" t="s">
        <v>805</v>
      </c>
      <c r="C70" s="226"/>
      <c r="D70" s="270"/>
      <c r="E70" s="270"/>
      <c r="F70" s="271">
        <f>F69*C70</f>
        <v>0</v>
      </c>
    </row>
    <row r="71" spans="1:8" ht="16.5" thickBot="1" x14ac:dyDescent="0.4">
      <c r="A71" s="224"/>
      <c r="B71" s="261" t="s">
        <v>32</v>
      </c>
      <c r="C71" s="227"/>
      <c r="D71" s="272"/>
      <c r="E71" s="272"/>
      <c r="F71" s="221">
        <f>SUM(F69:F70)</f>
        <v>0</v>
      </c>
    </row>
    <row r="72" spans="1:8" ht="16.5" thickBot="1" x14ac:dyDescent="0.4">
      <c r="A72" s="231"/>
      <c r="B72" s="260" t="s">
        <v>34</v>
      </c>
      <c r="C72" s="226"/>
      <c r="D72" s="270"/>
      <c r="E72" s="270"/>
      <c r="F72" s="271">
        <f>F71*C72</f>
        <v>0</v>
      </c>
    </row>
    <row r="73" spans="1:8" ht="16.5" thickBot="1" x14ac:dyDescent="0.4">
      <c r="A73" s="224"/>
      <c r="B73" s="261" t="s">
        <v>32</v>
      </c>
      <c r="C73" s="227"/>
      <c r="D73" s="272"/>
      <c r="E73" s="272"/>
      <c r="F73" s="221">
        <f>SUM(F71:F72)</f>
        <v>0</v>
      </c>
    </row>
    <row r="74" spans="1:8" ht="16.5" thickBot="1" x14ac:dyDescent="0.4">
      <c r="A74" s="224"/>
      <c r="B74" s="262" t="s">
        <v>806</v>
      </c>
      <c r="C74" s="251"/>
      <c r="D74" s="272"/>
      <c r="E74" s="272"/>
      <c r="F74" s="273">
        <f>F73*C74</f>
        <v>0</v>
      </c>
    </row>
    <row r="75" spans="1:8" ht="16.5" thickBot="1" x14ac:dyDescent="0.4">
      <c r="A75" s="231"/>
      <c r="B75" s="263" t="s">
        <v>32</v>
      </c>
      <c r="C75" s="234"/>
      <c r="D75" s="270"/>
      <c r="E75" s="270"/>
      <c r="F75" s="270">
        <f>SUM(F73:F74)</f>
        <v>0</v>
      </c>
    </row>
    <row r="76" spans="1:8" ht="15" customHeight="1" x14ac:dyDescent="0.35"/>
    <row r="77" spans="1:8" ht="5.25" customHeight="1" x14ac:dyDescent="0.35"/>
  </sheetData>
  <autoFilter ref="A6:G7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2021-07-21T16:20:46Z</dcterms:modified>
</cp:coreProperties>
</file>